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<sst xmlns="http://schemas.openxmlformats.org/spreadsheetml/2006/main" count="164" uniqueCount="118">
  <si>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</si>
  <si>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</si>
  <si>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</si>
  <si>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</si>
  <si>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</si>
  <si>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</si>
  <si>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</si>
  <si>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</si>
  <si>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</si>
  <si>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</si>
  <si>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</si>
  <si>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</si>
  <si>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</si>
  <si>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</si>
  <si>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</si>
  <si>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</si>
  <si>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</si>
  <si>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</si>
  <si>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</si>
  <si>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</si>
  <si>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</si>
  <si>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</si>
  <si>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</si>
  <si>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</si>
  <si>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</si>
  <si>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</si>
  <si>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</si>
  <si>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</si>
  <si>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</si>
  <si>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</si>
  <si>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</si>
  <si>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</si>
  <si>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</si>
  <si>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</si>
  <si>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</si>
  <si>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</si>
  <si>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</si>
  <si>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</si>
  <si>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</si>
  <si>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</si>
  <si>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</si>
  <si>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</si>
  <si>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</si>
  <si>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</si>
  <si>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</si>
  <si>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</si>
  <si>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</si>
  <si>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</si>
  <si>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</si>
  <si>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</si>
  <si>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</si>
  <si>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</si>
  <si>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</si>
  <si>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</si>
  <si>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</si>
  <si>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</si>
  <si>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</si>
  <si>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</si>
  <si>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</si>
  <si>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</si>
  <si>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</si>
  <si>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</si>
  <si>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</si>
  <si>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</si>
  <si>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</si>
  <si>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</si>
  <si>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</si>
  <si>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</si>
  <si>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</si>
  <si>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</si>
  <si>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</si>
  <si>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</si>
  <si>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</si>
  <si>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</si>
  <si>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</si>
  <si>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</si>
  <si>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</si>
  <si>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</si>
  <si>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</si>
  <si>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</si>
  <si>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</si>
  <si>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</si>
  <si>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</si>
  <si>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</si>
  <si>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</si>
  <si>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</si>
  <si>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</si>
  <si>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</si>
  <si>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</si>
  <si>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</si>
  <si>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</si>
  <si>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</si>
  <si>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</si>
  <si>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</si>
  <si>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</si>
  <si>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</si>
  <si>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</si>
  <si>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</si>
  <si>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</si>
  <si>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</si>
  <si>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</si>
  <si>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</si>
  <si>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</si>
  <si>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</si>
  <si>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</si>
  <si>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</si>
  <si>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</si>
  <si>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</si>
  <si>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</si>
  <si>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</si>
  <si>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</si>
  <si>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</si>
  <si>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</si>
  <si>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</si>
  <si>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</si>
  <si>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</si>
  <si>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</si>
  <si>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12.03.2015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</si>
</sst>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54531817"/>
        <c:axId val="21024306"/>
      </c:bar3D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24306"/>
        <c:crosses val="autoZero"/>
        <c:auto val="1"/>
        <c:lblOffset val="100"/>
        <c:tickLblSkip val="1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55001027"/>
        <c:axId val="25247196"/>
      </c:bar3D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47196"/>
        <c:crosses val="autoZero"/>
        <c:auto val="1"/>
        <c:lblOffset val="100"/>
        <c:tickLblSkip val="1"/>
        <c:noMultiLvlLbl val="0"/>
      </c:catAx>
      <c:valAx>
        <c:axId val="25247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5898173"/>
        <c:axId val="31756966"/>
      </c:bar3D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8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17377239"/>
        <c:axId val="22177424"/>
      </c:bar3D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65379089"/>
        <c:axId val="51540890"/>
      </c:bar3D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40890"/>
        <c:crosses val="autoZero"/>
        <c:auto val="1"/>
        <c:lblOffset val="100"/>
        <c:tickLblSkip val="2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61214827"/>
        <c:axId val="14062532"/>
      </c:bar3D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62532"/>
        <c:crosses val="autoZero"/>
        <c:auto val="1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9453925"/>
        <c:axId val="65323278"/>
      </c:bar3D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51038591"/>
        <c:axId val="56694136"/>
      </c:bar3D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40485177"/>
        <c:axId val="28822274"/>
      </c:bar3D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117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114</v>
      </c>
      <c r="C3" s="151" t="s">
        <v>105</v>
      </c>
      <c r="D3" s="151" t="s">
        <v>29</v>
      </c>
      <c r="E3" s="151" t="s">
        <v>28</v>
      </c>
      <c r="F3" s="151" t="s">
        <v>115</v>
      </c>
      <c r="G3" s="151" t="s">
        <v>106</v>
      </c>
      <c r="H3" s="151" t="s">
        <v>116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3778.8+318.6+74.4+4544.7+5310.3+2.2+304.5+4240.2+102.2+2722+99+59+395.4+13.7+14.4+157.5+8732.6+280+12.7+55.8+291.9+43.3+10050.8+2416.1+355.4+689.6+5369.4+293+783.8+2363.8+0.2+8052.3</f>
        <v>61927.60000000001</v>
      </c>
      <c r="E6" s="3">
        <f>D6/D142*100</f>
        <v>38.03028293219748</v>
      </c>
      <c r="F6" s="3">
        <f>D6/B6*100</f>
        <v>71.05847146650267</v>
      </c>
      <c r="G6" s="3">
        <f aca="true" t="shared" si="0" ref="G6:G43">D6/C6*100</f>
        <v>18.42289394332443</v>
      </c>
      <c r="H6" s="3">
        <f>B6-D6</f>
        <v>25222.599999999984</v>
      </c>
      <c r="I6" s="3">
        <f aca="true" t="shared" si="1" ref="I6:I43">C6-D6</f>
        <v>274217.19999999995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17278.1+34.8+43.3+5046.6+1441.7+293+463.5+4876.3</f>
        <v>29477.299999999996</v>
      </c>
      <c r="E7" s="123">
        <f>D7/D6*100</f>
        <v>47.599616326161495</v>
      </c>
      <c r="F7" s="108">
        <f>D7/B7*100</f>
        <v>73.80395593390084</v>
      </c>
      <c r="G7" s="108">
        <f>D7/C7*100</f>
        <v>16.382066107802533</v>
      </c>
      <c r="H7" s="108">
        <f>B7-D7</f>
        <v>10462.700000000004</v>
      </c>
      <c r="I7" s="108">
        <f t="shared" si="1"/>
        <v>150459.1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</f>
        <v>46797.4</v>
      </c>
      <c r="E8" s="1">
        <f>D8/D6*100</f>
        <v>75.56792124997577</v>
      </c>
      <c r="F8" s="1">
        <f>D8/B8*100</f>
        <v>76.94890506148033</v>
      </c>
      <c r="G8" s="1">
        <f t="shared" si="0"/>
        <v>18.572998519237018</v>
      </c>
      <c r="H8" s="1">
        <f>B8-D8</f>
        <v>14018.799999999996</v>
      </c>
      <c r="I8" s="1">
        <f t="shared" si="1"/>
        <v>205167.30000000002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391.1+295.4+72.7+84.3+268.2+68.6+39+308.5+154.7+328.1+203.3+53.9+39.8+25.1+104.1+11.5+21.9+15+581+50.5</f>
        <v>3116.7000000000003</v>
      </c>
      <c r="E10" s="1">
        <f>D10/D6*100</f>
        <v>5.0328125100924295</v>
      </c>
      <c r="F10" s="1">
        <f aca="true" t="shared" si="3" ref="F10:F41">D10/B10*100</f>
        <v>58.699337049871936</v>
      </c>
      <c r="G10" s="1">
        <f t="shared" si="0"/>
        <v>14.497560249510425</v>
      </c>
      <c r="H10" s="1">
        <f t="shared" si="2"/>
        <v>2192.9</v>
      </c>
      <c r="I10" s="1">
        <f t="shared" si="1"/>
        <v>18381.399999999998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710.3+17.9+0.2+17+333.3+17.1+16+76.8+12.9+141.2+71+247.3+17.2+2.5+2414.8+355.4+677.9+3904.9+275.6+783.8+1761.8</f>
        <v>11854.899999999998</v>
      </c>
      <c r="E11" s="1">
        <f>D11/D6*100</f>
        <v>19.143160723167046</v>
      </c>
      <c r="F11" s="1">
        <f t="shared" si="3"/>
        <v>58.223564657924456</v>
      </c>
      <c r="G11" s="1">
        <f t="shared" si="0"/>
        <v>19.956165084580846</v>
      </c>
      <c r="H11" s="1">
        <f t="shared" si="2"/>
        <v>8506.100000000002</v>
      </c>
      <c r="I11" s="1">
        <f t="shared" si="1"/>
        <v>47549.8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0.044729652045291585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130.9000000000131</v>
      </c>
      <c r="E13" s="1">
        <f>D13/D6*100</f>
        <v>0.2113758647194677</v>
      </c>
      <c r="F13" s="1">
        <f t="shared" si="3"/>
        <v>20.68584070796672</v>
      </c>
      <c r="G13" s="1">
        <f t="shared" si="0"/>
        <v>4.443463797142259</v>
      </c>
      <c r="H13" s="1">
        <f t="shared" si="2"/>
        <v>501.8999999999855</v>
      </c>
      <c r="I13" s="1">
        <f t="shared" si="1"/>
        <v>2814.999999999971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5164.3+574.5+4623.4+2805.2+358.8+626.5+552.8+632.3+5118.8+101.4+166.3+0.1+1058.1+4.5+4222.3+101.4+4273.5+934.6+5187.7</f>
        <v>36506.49999999999</v>
      </c>
      <c r="E18" s="3">
        <f>D18/D142*100</f>
        <v>22.418962205289187</v>
      </c>
      <c r="F18" s="3">
        <f>D18/B18*100</f>
        <v>75.33497458671161</v>
      </c>
      <c r="G18" s="3">
        <f t="shared" si="0"/>
        <v>16.176351991463946</v>
      </c>
      <c r="H18" s="3">
        <f>B18-D18</f>
        <v>11952.400000000009</v>
      </c>
      <c r="I18" s="3">
        <f t="shared" si="1"/>
        <v>189171.7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20724.4+1058.1+4.5+4107.3+4273.5+909.7+5187.7</f>
        <v>36265.2</v>
      </c>
      <c r="E19" s="123">
        <f>D19/D18*100</f>
        <v>99.3390218180324</v>
      </c>
      <c r="F19" s="108">
        <f t="shared" si="3"/>
        <v>77.78075663433057</v>
      </c>
      <c r="G19" s="108">
        <f t="shared" si="0"/>
        <v>19.443145799467292</v>
      </c>
      <c r="H19" s="108">
        <f t="shared" si="2"/>
        <v>10359.700000000004</v>
      </c>
      <c r="I19" s="108">
        <f t="shared" si="1"/>
        <v>150254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5164.3+574.5+4352.6-225.6+2461.2+632.3+5026.9+4104.6-0.1+3875.3+3989.4</f>
        <v>29955.399999999998</v>
      </c>
      <c r="E20" s="1">
        <f>D20/D18*100</f>
        <v>82.0549765110323</v>
      </c>
      <c r="F20" s="1">
        <f t="shared" si="3"/>
        <v>82.30749151657531</v>
      </c>
      <c r="G20" s="1">
        <f t="shared" si="0"/>
        <v>17.704566127193388</v>
      </c>
      <c r="H20" s="1">
        <f t="shared" si="2"/>
        <v>6439.100000000002</v>
      </c>
      <c r="I20" s="1">
        <f t="shared" si="1"/>
        <v>139240.5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11+1.8+42.7+3+47.6+40.1+0.7+2.5+101.4-0.1+82.5+53</f>
        <v>386.2</v>
      </c>
      <c r="E21" s="1">
        <f>D21/D18*100</f>
        <v>1.057893799734294</v>
      </c>
      <c r="F21" s="1">
        <f t="shared" si="3"/>
        <v>15.385228268663854</v>
      </c>
      <c r="G21" s="1">
        <f t="shared" si="0"/>
        <v>3.0918013625701497</v>
      </c>
      <c r="H21" s="1">
        <f t="shared" si="2"/>
        <v>2124</v>
      </c>
      <c r="I21" s="1">
        <f t="shared" si="1"/>
        <v>12104.9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173.9+19+7.6+19.5+89.8+0.1+92.4+48.6</f>
        <v>450.9000000000001</v>
      </c>
      <c r="E22" s="1">
        <f>D22/D18*100</f>
        <v>1.235122512429294</v>
      </c>
      <c r="F22" s="1">
        <f t="shared" si="3"/>
        <v>60.1681345076061</v>
      </c>
      <c r="G22" s="1">
        <f t="shared" si="0"/>
        <v>13.85977315341346</v>
      </c>
      <c r="H22" s="1">
        <f t="shared" si="2"/>
        <v>298.4999999999999</v>
      </c>
      <c r="I22" s="1">
        <f t="shared" si="1"/>
        <v>2802.4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96.9+173.9+611.9+463.4+109.9+698.9+114.7+0.2+702.4+1027.2</f>
        <v>3999.3999999999996</v>
      </c>
      <c r="E23" s="1">
        <f>D23/D18*100</f>
        <v>10.955309328475753</v>
      </c>
      <c r="F23" s="1">
        <f t="shared" si="3"/>
        <v>71.2575277055197</v>
      </c>
      <c r="G23" s="1">
        <f t="shared" si="0"/>
        <v>16.207519796403012</v>
      </c>
      <c r="H23" s="1">
        <f t="shared" si="2"/>
        <v>1613.2000000000007</v>
      </c>
      <c r="I23" s="1">
        <f t="shared" si="1"/>
        <v>20676.800000000003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0.4632051826387083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1545.499999999995</v>
      </c>
      <c r="E25" s="1">
        <f>D25/D18*100</f>
        <v>4.233492665689659</v>
      </c>
      <c r="F25" s="1">
        <f t="shared" si="3"/>
        <v>54.58623247271552</v>
      </c>
      <c r="G25" s="1">
        <f t="shared" si="0"/>
        <v>10.633979193042284</v>
      </c>
      <c r="H25" s="1">
        <f t="shared" si="2"/>
        <v>1285.8000000000056</v>
      </c>
      <c r="I25" s="1">
        <f t="shared" si="1"/>
        <v>12988.10000000002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1251.6+285.2+60+12.3+10.8+1064.6+3.2+0.1-0.1+22.2+396.9+163.2+73.2+1267+3.8+36.5+85.5+1249.9+29.3+7.7+421.4+118.5+23.8+204.6+104.2+1392.3</f>
        <v>8287.699999999999</v>
      </c>
      <c r="E33" s="3">
        <f>D33/D142*100</f>
        <v>5.089549342412316</v>
      </c>
      <c r="F33" s="3">
        <f>D33/B33*100</f>
        <v>76.21223964320197</v>
      </c>
      <c r="G33" s="3">
        <f t="shared" si="0"/>
        <v>19.812008596351568</v>
      </c>
      <c r="H33" s="3">
        <f t="shared" si="2"/>
        <v>2586.800000000001</v>
      </c>
      <c r="I33" s="3">
        <f t="shared" si="1"/>
        <v>33544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</f>
        <v>5909.600000000001</v>
      </c>
      <c r="E34" s="1">
        <f>D34/D33*100</f>
        <v>71.30566984808816</v>
      </c>
      <c r="F34" s="1">
        <f t="shared" si="3"/>
        <v>82.26974050562426</v>
      </c>
      <c r="G34" s="1">
        <f t="shared" si="0"/>
        <v>19.947074231091193</v>
      </c>
      <c r="H34" s="1">
        <f t="shared" si="2"/>
        <v>1273.5999999999985</v>
      </c>
      <c r="I34" s="1">
        <f t="shared" si="1"/>
        <v>23716.8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</f>
        <v>546.5</v>
      </c>
      <c r="E36" s="1">
        <f>D36/D33*100</f>
        <v>6.59410934276096</v>
      </c>
      <c r="F36" s="1">
        <f t="shared" si="3"/>
        <v>55.079621044144325</v>
      </c>
      <c r="G36" s="1">
        <f t="shared" si="0"/>
        <v>22.55003094697751</v>
      </c>
      <c r="H36" s="1">
        <f t="shared" si="2"/>
        <v>445.70000000000005</v>
      </c>
      <c r="I36" s="1">
        <f t="shared" si="1"/>
        <v>1877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0.5224609964163762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0.08204930197762951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1781.4999999999977</v>
      </c>
      <c r="E39" s="1">
        <f>D39/D33*100</f>
        <v>21.49571051075688</v>
      </c>
      <c r="F39" s="1">
        <f t="shared" si="3"/>
        <v>69.84631067199865</v>
      </c>
      <c r="G39" s="1">
        <f t="shared" si="0"/>
        <v>19.27800802934714</v>
      </c>
      <c r="H39" s="1">
        <f>B39-D39</f>
        <v>769.1000000000026</v>
      </c>
      <c r="I39" s="1">
        <f t="shared" si="1"/>
        <v>7459.599999999997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0.02523987088976992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0.5998000461809802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260.4+84.2+35.2+27.7+429.5+47.7+9.2+7.6+47.3+0.3+0.2+338.5+6.8+0.3+85+62.8+1.5+472.7+38.5+0.1+49.4+117.6+311.3</f>
        <v>2433.8</v>
      </c>
      <c r="E51" s="3">
        <f>D51/D142*100</f>
        <v>1.4946179506453054</v>
      </c>
      <c r="F51" s="3">
        <f>D51/B51*100</f>
        <v>68.48443919185098</v>
      </c>
      <c r="G51" s="3">
        <f t="shared" si="4"/>
        <v>17.533318925149484</v>
      </c>
      <c r="H51" s="3">
        <f>B51-D51</f>
        <v>1120</v>
      </c>
      <c r="I51" s="3">
        <f t="shared" si="5"/>
        <v>11447.2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</f>
        <v>1600.9</v>
      </c>
      <c r="E52" s="1">
        <f>D52/D51*100</f>
        <v>65.77779603911578</v>
      </c>
      <c r="F52" s="1">
        <f t="shared" si="6"/>
        <v>78.39478967729299</v>
      </c>
      <c r="G52" s="1">
        <f t="shared" si="4"/>
        <v>18.339805936465385</v>
      </c>
      <c r="H52" s="1">
        <f t="shared" si="7"/>
        <v>441.1999999999998</v>
      </c>
      <c r="I52" s="1">
        <f t="shared" si="5"/>
        <v>7128.200000000001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</f>
        <v>3.2</v>
      </c>
      <c r="E54" s="1">
        <f>D54/D51*100</f>
        <v>0.1314816336592982</v>
      </c>
      <c r="F54" s="1">
        <f t="shared" si="6"/>
        <v>6.083650190114069</v>
      </c>
      <c r="G54" s="1">
        <f t="shared" si="4"/>
        <v>1.2135001896094046</v>
      </c>
      <c r="H54" s="1">
        <f t="shared" si="7"/>
        <v>49.39999999999999</v>
      </c>
      <c r="I54" s="1">
        <f t="shared" si="5"/>
        <v>260.5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</f>
        <v>125.1</v>
      </c>
      <c r="E55" s="1">
        <f>D55/D51*100</f>
        <v>5.140110115868189</v>
      </c>
      <c r="F55" s="1">
        <f t="shared" si="6"/>
        <v>54.55734845180985</v>
      </c>
      <c r="G55" s="1">
        <f t="shared" si="4"/>
        <v>17.6222003099028</v>
      </c>
      <c r="H55" s="1">
        <f t="shared" si="7"/>
        <v>104.20000000000002</v>
      </c>
      <c r="I55" s="1">
        <f t="shared" si="5"/>
        <v>584.8</v>
      </c>
    </row>
    <row r="56" spans="1:9" ht="18.75" thickBot="1">
      <c r="A56" s="29" t="s">
        <v>35</v>
      </c>
      <c r="B56" s="50">
        <f>B51-B52-B55-B54-B53</f>
        <v>1229.8000000000004</v>
      </c>
      <c r="C56" s="50">
        <f>C51-C52-C55-C54-C53</f>
        <v>4167.400000000001</v>
      </c>
      <c r="D56" s="50">
        <f>D51-D52-D55-D54-D53</f>
        <v>704.6</v>
      </c>
      <c r="E56" s="1">
        <f>D56/D51*100</f>
        <v>28.950612211356724</v>
      </c>
      <c r="F56" s="1">
        <f t="shared" si="6"/>
        <v>57.29386892177588</v>
      </c>
      <c r="G56" s="1">
        <f t="shared" si="4"/>
        <v>16.907424293324375</v>
      </c>
      <c r="H56" s="1">
        <f t="shared" si="7"/>
        <v>525.2000000000004</v>
      </c>
      <c r="I56" s="1">
        <f>C56-D56</f>
        <v>3462.8000000000006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36.1+65.6+6.5+0.4+1.3+60.3+3+39.2+0.1+14.1+69.1+5.2-0.1+1.8+81+43</f>
        <v>426.5999999999999</v>
      </c>
      <c r="E58" s="3">
        <f>D58/D142*100</f>
        <v>0.26197880587775785</v>
      </c>
      <c r="F58" s="3">
        <f>D58/B58*100</f>
        <v>78.28959442099467</v>
      </c>
      <c r="G58" s="3">
        <f t="shared" si="4"/>
        <v>14.06389081198694</v>
      </c>
      <c r="H58" s="3">
        <f>B58-D58</f>
        <v>118.30000000000007</v>
      </c>
      <c r="I58" s="3">
        <f t="shared" si="5"/>
        <v>2606.7000000000003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36.1+65.6+39.2+69.1+1.8+43</f>
        <v>254.79999999999998</v>
      </c>
      <c r="E59" s="1">
        <f>D59/D58*100</f>
        <v>59.72808251289264</v>
      </c>
      <c r="F59" s="1">
        <f t="shared" si="6"/>
        <v>78.37588434327898</v>
      </c>
      <c r="G59" s="1">
        <f t="shared" si="4"/>
        <v>17.866909753874204</v>
      </c>
      <c r="H59" s="1">
        <f t="shared" si="7"/>
        <v>70.30000000000004</v>
      </c>
      <c r="I59" s="1">
        <f t="shared" si="5"/>
        <v>1171.3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1.3+56.1+4.9+63.5</f>
        <v>125.8</v>
      </c>
      <c r="E61" s="1">
        <f>D61/D58*100</f>
        <v>29.48898265353962</v>
      </c>
      <c r="F61" s="1">
        <f t="shared" si="6"/>
        <v>81.5294880103694</v>
      </c>
      <c r="G61" s="1">
        <f t="shared" si="4"/>
        <v>29.89543726235741</v>
      </c>
      <c r="H61" s="1">
        <f t="shared" si="7"/>
        <v>28.500000000000014</v>
      </c>
      <c r="I61" s="1">
        <f t="shared" si="5"/>
        <v>295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45.99999999999993</v>
      </c>
      <c r="E63" s="1">
        <f>D63/D58*100</f>
        <v>10.782934833567731</v>
      </c>
      <c r="F63" s="1">
        <f t="shared" si="6"/>
        <v>70.22900763358774</v>
      </c>
      <c r="G63" s="1">
        <f t="shared" si="4"/>
        <v>10.054644808743147</v>
      </c>
      <c r="H63" s="1">
        <f t="shared" si="7"/>
        <v>19.500000000000014</v>
      </c>
      <c r="I63" s="1">
        <f t="shared" si="5"/>
        <v>411.5000000000004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0.05287476602455451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1173.8+37.3+101.8+9.7+15.1+2.5+6.1+25.2+161.9+1262.3+173.1+14.9+67.5+0.1+74.5+11.5+2+20+14.7+81.5+461.2+565+206.1+3.2+46+0.8+6.5+50.6+455+1286.2+183.8+1.4+2.9+4.4+5+70+1+29.9+1080.9</f>
        <v>7715.399999999998</v>
      </c>
      <c r="E89" s="3">
        <f>D89/D142*100</f>
        <v>4.738094887175932</v>
      </c>
      <c r="F89" s="3">
        <f aca="true" t="shared" si="10" ref="F89:F95">D89/B89*100</f>
        <v>63.06161981903927</v>
      </c>
      <c r="G89" s="3">
        <f t="shared" si="8"/>
        <v>16.098602217172754</v>
      </c>
      <c r="H89" s="3">
        <f aca="true" t="shared" si="11" ref="H89:H95">B89-D89</f>
        <v>4519.300000000003</v>
      </c>
      <c r="I89" s="3">
        <f t="shared" si="9"/>
        <v>40210.5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1167.3+36.1+0.8+0.4+161.9+1233.6+154.1+3-0.1+4.3+0.5+8.4+3.9+81.5+433.3+525.7+205+5.2+9.3+444.2+1273.5+170.1+45.1+1046.6</f>
        <v>7013.700000000001</v>
      </c>
      <c r="E90" s="1">
        <f>D90/D89*100</f>
        <v>90.90520258184932</v>
      </c>
      <c r="F90" s="1">
        <f t="shared" si="10"/>
        <v>72.24957765050065</v>
      </c>
      <c r="G90" s="1">
        <f t="shared" si="8"/>
        <v>17.694384176800042</v>
      </c>
      <c r="H90" s="1">
        <f t="shared" si="11"/>
        <v>2693.899999999998</v>
      </c>
      <c r="I90" s="1">
        <f t="shared" si="9"/>
        <v>32624.3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</f>
        <v>28.1</v>
      </c>
      <c r="E91" s="1">
        <f>D91/D89*100</f>
        <v>0.36420665163180144</v>
      </c>
      <c r="F91" s="1">
        <f t="shared" si="10"/>
        <v>2.942408376963351</v>
      </c>
      <c r="G91" s="1">
        <f t="shared" si="8"/>
        <v>1.167670891335965</v>
      </c>
      <c r="H91" s="1">
        <f t="shared" si="11"/>
        <v>926.9</v>
      </c>
      <c r="I91" s="1">
        <f t="shared" si="9"/>
        <v>2378.4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1572.1000000000022</v>
      </c>
      <c r="C93" s="127">
        <f>C89-C90-C91-C92</f>
        <v>5881.4000000000015</v>
      </c>
      <c r="D93" s="127">
        <f>D89-D90-D91-D92</f>
        <v>673.5999999999971</v>
      </c>
      <c r="E93" s="128">
        <f>D93/D89*100</f>
        <v>8.730590766518876</v>
      </c>
      <c r="F93" s="128">
        <f t="shared" si="10"/>
        <v>42.847147128045044</v>
      </c>
      <c r="G93" s="128">
        <f>D93/C93*100</f>
        <v>11.453055394973934</v>
      </c>
      <c r="H93" s="128">
        <f t="shared" si="11"/>
        <v>898.5000000000051</v>
      </c>
      <c r="I93" s="128">
        <f>C93-D93</f>
        <v>5207.800000000005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3479.6+8.1+4.1+53.2+1101.8+1997.1+228.6+3048.1+0.1+314.6+1021.4+1907</f>
        <v>13163.7</v>
      </c>
      <c r="E94" s="134">
        <f>D94/D142*100</f>
        <v>8.08394375746142</v>
      </c>
      <c r="F94" s="138">
        <f t="shared" si="10"/>
        <v>93.39070470298611</v>
      </c>
      <c r="G94" s="125">
        <f>D94/C94*100</f>
        <v>27.064473881694056</v>
      </c>
      <c r="H94" s="139">
        <f t="shared" si="11"/>
        <v>931.5999999999985</v>
      </c>
      <c r="I94" s="134">
        <f>C94-D94</f>
        <v>35474.600000000006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600+69+9+48.5</f>
        <v>726.5</v>
      </c>
      <c r="E95" s="146">
        <f>D95/D94*100</f>
        <v>5.518965032627604</v>
      </c>
      <c r="F95" s="147">
        <f t="shared" si="10"/>
        <v>64.40602836879432</v>
      </c>
      <c r="G95" s="148">
        <f>D95/C95*100</f>
        <v>14.967962585244246</v>
      </c>
      <c r="H95" s="137">
        <f t="shared" si="11"/>
        <v>401.5</v>
      </c>
      <c r="I95" s="96">
        <f>C95-D95</f>
        <v>4127.2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110.5+80.7+66.2+55.7+33+106.8+21.7+2.2+3.9+0.4+5.9+27.7+127.6+1.1+13.8+50.2+3.3</f>
        <v>710.6999999999999</v>
      </c>
      <c r="E101" s="25">
        <f>D101/D142*100</f>
        <v>0.43644711049536455</v>
      </c>
      <c r="F101" s="25">
        <f>D101/B101*100</f>
        <v>46.5696874385689</v>
      </c>
      <c r="G101" s="25">
        <f aca="true" t="shared" si="12" ref="G101:G140">D101/C101*100</f>
        <v>11.72540091071075</v>
      </c>
      <c r="H101" s="25">
        <f aca="true" t="shared" si="13" ref="H101:H106">B101-D101</f>
        <v>815.4</v>
      </c>
      <c r="I101" s="25">
        <f aca="true" t="shared" si="14" ref="I101:I140">C101-D101</f>
        <v>5350.5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110.3+80.7+66.2+32.9+19.7+106.6+21.7+3.9+5.8+27.6+127.6+1.1+0.1+13.7+10.7+3.3</f>
        <v>631.9000000000001</v>
      </c>
      <c r="E103" s="1">
        <f>D103/D101*100</f>
        <v>88.9123399465316</v>
      </c>
      <c r="F103" s="1">
        <f aca="true" t="shared" si="15" ref="F103:F140">D103/B103*100</f>
        <v>45.93965830607053</v>
      </c>
      <c r="G103" s="1">
        <f t="shared" si="12"/>
        <v>12.545414838491933</v>
      </c>
      <c r="H103" s="1">
        <f t="shared" si="13"/>
        <v>743.5999999999999</v>
      </c>
      <c r="I103" s="1">
        <f t="shared" si="14"/>
        <v>4405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78.79999999999984</v>
      </c>
      <c r="E105" s="96">
        <f>D105/D101*100</f>
        <v>11.08766005346839</v>
      </c>
      <c r="F105" s="96">
        <f t="shared" si="15"/>
        <v>52.324037184594886</v>
      </c>
      <c r="G105" s="96">
        <f t="shared" si="12"/>
        <v>7.6930586742165215</v>
      </c>
      <c r="H105" s="96">
        <f>B105-D105</f>
        <v>71.80000000000007</v>
      </c>
      <c r="I105" s="96">
        <f t="shared" si="14"/>
        <v>945.5000000000003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30561.7</v>
      </c>
      <c r="E106" s="94">
        <f>D106/D142*100</f>
        <v>18.768208325349917</v>
      </c>
      <c r="F106" s="94">
        <f>D106/B106*100</f>
        <v>59.33227721542087</v>
      </c>
      <c r="G106" s="94">
        <f t="shared" si="12"/>
        <v>20.447313629356856</v>
      </c>
      <c r="H106" s="94">
        <f t="shared" si="13"/>
        <v>20947.7</v>
      </c>
      <c r="I106" s="94">
        <f t="shared" si="14"/>
        <v>118903.90000000001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114.2+9+1.8-0.1+90.7+22.4+38.1+76.9</f>
        <v>353</v>
      </c>
      <c r="E107" s="6">
        <f>D107/D106*100</f>
        <v>1.1550404591367627</v>
      </c>
      <c r="F107" s="6">
        <f t="shared" si="15"/>
        <v>58.75499334221039</v>
      </c>
      <c r="G107" s="6">
        <f t="shared" si="12"/>
        <v>21.23308270676692</v>
      </c>
      <c r="H107" s="6">
        <f aca="true" t="shared" si="16" ref="H107:H140">B107-D107</f>
        <v>247.79999999999995</v>
      </c>
      <c r="I107" s="6">
        <f t="shared" si="14"/>
        <v>1309.5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0.06773183428932292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0.036319969111665906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0.035665555253798054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</f>
        <v>199.70000000000002</v>
      </c>
      <c r="E113" s="6">
        <f>D113/D106*100</f>
        <v>0.6534322370810525</v>
      </c>
      <c r="F113" s="6">
        <f t="shared" si="15"/>
        <v>45.02818489289741</v>
      </c>
      <c r="G113" s="6">
        <f t="shared" si="12"/>
        <v>13.030995106035888</v>
      </c>
      <c r="H113" s="6">
        <f t="shared" si="16"/>
        <v>243.79999999999998</v>
      </c>
      <c r="I113" s="6">
        <f t="shared" si="14"/>
        <v>1332.8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>
        <v>36</v>
      </c>
      <c r="E115" s="19">
        <f>D115/D106*100</f>
        <v>0.11779449441621376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1.6+18.3+17.8+0.8+2.2</f>
        <v>40.7</v>
      </c>
      <c r="E117" s="6">
        <f>D117/D106*100</f>
        <v>0.13317322007610832</v>
      </c>
      <c r="F117" s="6">
        <f t="shared" si="15"/>
        <v>66.1788617886179</v>
      </c>
      <c r="G117" s="6">
        <f t="shared" si="12"/>
        <v>20.390781563126254</v>
      </c>
      <c r="H117" s="6">
        <f t="shared" si="16"/>
        <v>20.799999999999997</v>
      </c>
      <c r="I117" s="6">
        <f t="shared" si="14"/>
        <v>158.89999999999998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0.36189086340092336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0.641652787639431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0.42504180068517133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0.006544138578678542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3+3+4.9+21.9-0.1+12.2+1.6</f>
        <v>46.49999999999999</v>
      </c>
      <c r="E127" s="19">
        <f>D127/D106*100</f>
        <v>0.15215122195427608</v>
      </c>
      <c r="F127" s="6">
        <f t="shared" si="15"/>
        <v>81.72231985940245</v>
      </c>
      <c r="G127" s="6">
        <f t="shared" si="12"/>
        <v>45.85798816568046</v>
      </c>
      <c r="H127" s="6">
        <f t="shared" si="16"/>
        <v>10.400000000000006</v>
      </c>
      <c r="I127" s="6">
        <f t="shared" si="14"/>
        <v>54.90000000000001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5.6+5.6+3.5+1.3</f>
        <v>16</v>
      </c>
      <c r="E129" s="19">
        <f>D129/D106*100</f>
        <v>0.05235310862942834</v>
      </c>
      <c r="F129" s="6">
        <f t="shared" si="15"/>
        <v>11.275546159267089</v>
      </c>
      <c r="G129" s="6">
        <f t="shared" si="12"/>
        <v>9.329446064139942</v>
      </c>
      <c r="H129" s="6">
        <f t="shared" si="16"/>
        <v>125.9</v>
      </c>
      <c r="I129" s="6">
        <f t="shared" si="14"/>
        <v>155.5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21.9+41.8+0.1+6.1+26+3.6+0.1+41-0.1+21.3</f>
        <v>161.79999999999998</v>
      </c>
      <c r="E132" s="19">
        <f>D132/D106*100</f>
        <v>0.529420811015094</v>
      </c>
      <c r="F132" s="6">
        <f t="shared" si="15"/>
        <v>68.06899453092132</v>
      </c>
      <c r="G132" s="6">
        <f t="shared" si="12"/>
        <v>16.47825644159283</v>
      </c>
      <c r="H132" s="6">
        <f t="shared" si="16"/>
        <v>75.9</v>
      </c>
      <c r="I132" s="6">
        <f t="shared" si="14"/>
        <v>820.1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21.9+39.7+0.1+6.1+19+41-0.1+21.3</f>
        <v>149</v>
      </c>
      <c r="E133" s="1">
        <f>D133/D132*100</f>
        <v>92.08899876390608</v>
      </c>
      <c r="F133" s="1">
        <f aca="true" t="shared" si="17" ref="F133:F139">D133/B133*100</f>
        <v>74.98741821841973</v>
      </c>
      <c r="G133" s="1">
        <f t="shared" si="12"/>
        <v>17.55626251914693</v>
      </c>
      <c r="H133" s="1">
        <f t="shared" si="16"/>
        <v>49.69999999999999</v>
      </c>
      <c r="I133" s="1">
        <f t="shared" si="14"/>
        <v>699.7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4.326328800988875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0.7895503195175662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626.1+43.8</f>
        <v>669.9</v>
      </c>
      <c r="E136" s="19">
        <f>D136/D106*100</f>
        <v>2.1919592169283777</v>
      </c>
      <c r="F136" s="113">
        <f t="shared" si="17"/>
        <v>53.20044472681067</v>
      </c>
      <c r="G136" s="6">
        <f t="shared" si="12"/>
        <v>11.013382435142866</v>
      </c>
      <c r="H136" s="6">
        <f t="shared" si="16"/>
        <v>589.3000000000001</v>
      </c>
      <c r="I136" s="6">
        <f t="shared" si="14"/>
        <v>5412.700000000001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6.851713091876434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>
        <f>507.8</f>
        <v>507.8</v>
      </c>
      <c r="E138" s="19">
        <f>D138/D106*100</f>
        <v>1.6615567851264816</v>
      </c>
      <c r="F138" s="113">
        <f t="shared" si="17"/>
        <v>94.35154217762913</v>
      </c>
      <c r="G138" s="6">
        <f t="shared" si="12"/>
        <v>94.35154217762913</v>
      </c>
      <c r="H138" s="6">
        <f t="shared" si="16"/>
        <v>30.400000000000034</v>
      </c>
      <c r="I138" s="6">
        <f t="shared" si="14"/>
        <v>30.400000000000034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69.97222013173351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1236.9+618.4+618.4+618.4+618.5+618.4</f>
        <v>4329</v>
      </c>
      <c r="E140" s="19">
        <f>D140/D106*100</f>
        <v>14.164787953549704</v>
      </c>
      <c r="F140" s="6">
        <f t="shared" si="15"/>
        <v>77.77717889290142</v>
      </c>
      <c r="G140" s="6">
        <f t="shared" si="12"/>
        <v>19.444469398205126</v>
      </c>
      <c r="H140" s="6">
        <f t="shared" si="16"/>
        <v>1236.8999999999996</v>
      </c>
      <c r="I140" s="6">
        <f t="shared" si="14"/>
        <v>17934.4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31399.600000000002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162837.60000000003</v>
      </c>
      <c r="E142" s="38">
        <v>100</v>
      </c>
      <c r="F142" s="3">
        <f>D142/B142*100</f>
        <v>69.45438011777222</v>
      </c>
      <c r="G142" s="3">
        <f aca="true" t="shared" si="18" ref="G142:G148">D142/C142*100</f>
        <v>18.286532080568392</v>
      </c>
      <c r="H142" s="3">
        <f aca="true" t="shared" si="19" ref="H142:H148">B142-D142</f>
        <v>71614.99999999997</v>
      </c>
      <c r="I142" s="3">
        <f aca="true" t="shared" si="20" ref="I142:I148">C142-D142</f>
        <v>727640.7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118070.90000000001</v>
      </c>
      <c r="C143" s="67">
        <f>C8+C20+C34+C52+C59+C90+C114+C118+C46+C133</f>
        <v>507335.6</v>
      </c>
      <c r="D143" s="67">
        <f>D8+D20+D34+D52+D59+D90+D114+D118+D46+D133</f>
        <v>92568.9</v>
      </c>
      <c r="E143" s="6">
        <f>D143/D142*100</f>
        <v>56.84737431649691</v>
      </c>
      <c r="F143" s="6">
        <f aca="true" t="shared" si="21" ref="F143:F154">D143/B143*100</f>
        <v>78.401113229424</v>
      </c>
      <c r="G143" s="6">
        <f t="shared" si="18"/>
        <v>18.246087993824993</v>
      </c>
      <c r="H143" s="6">
        <f t="shared" si="19"/>
        <v>25502.000000000015</v>
      </c>
      <c r="I143" s="18">
        <f t="shared" si="20"/>
        <v>414766.69999999995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17764.69999999999</v>
      </c>
      <c r="E144" s="6">
        <f>D144/D142*100</f>
        <v>10.909458257797946</v>
      </c>
      <c r="F144" s="6">
        <f t="shared" si="21"/>
        <v>59.1350458874401</v>
      </c>
      <c r="G144" s="6">
        <f t="shared" si="18"/>
        <v>18.4503903053064</v>
      </c>
      <c r="H144" s="6">
        <f t="shared" si="19"/>
        <v>12276.200000000008</v>
      </c>
      <c r="I144" s="18">
        <f t="shared" si="20"/>
        <v>78518.9</v>
      </c>
      <c r="K144" s="46"/>
      <c r="L144" s="102"/>
    </row>
    <row r="145" spans="1:12" ht="18.75">
      <c r="A145" s="23" t="s">
        <v>1</v>
      </c>
      <c r="B145" s="67">
        <f>B22+B10+B54+B48+B60+B35+B102+B122</f>
        <v>6125</v>
      </c>
      <c r="C145" s="67">
        <f>C22+C10+C54+C48+C60+C35+C102+C122</f>
        <v>25075.3</v>
      </c>
      <c r="D145" s="67">
        <f>D22+D10+D54+D48+D60+D35+D102+D122</f>
        <v>3575.6000000000004</v>
      </c>
      <c r="E145" s="6">
        <f>D145/D142*100</f>
        <v>2.1958073565319065</v>
      </c>
      <c r="F145" s="6">
        <f t="shared" si="21"/>
        <v>58.37714285714286</v>
      </c>
      <c r="G145" s="6">
        <f t="shared" si="18"/>
        <v>14.259450534988616</v>
      </c>
      <c r="H145" s="6">
        <f t="shared" si="19"/>
        <v>2549.3999999999996</v>
      </c>
      <c r="I145" s="18">
        <f t="shared" si="20"/>
        <v>21499.699999999997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835.5</v>
      </c>
      <c r="E146" s="6">
        <f>D146/D142*100</f>
        <v>0.5130878863358339</v>
      </c>
      <c r="F146" s="6">
        <f t="shared" si="21"/>
        <v>46.54855423700484</v>
      </c>
      <c r="G146" s="6">
        <f t="shared" si="18"/>
        <v>10.954072869822875</v>
      </c>
      <c r="H146" s="6">
        <f t="shared" si="19"/>
        <v>959.4000000000001</v>
      </c>
      <c r="I146" s="18">
        <f t="shared" si="20"/>
        <v>6791.799999999999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386.2</v>
      </c>
      <c r="E147" s="6">
        <f>D147/D142*100</f>
        <v>0.2371688111345291</v>
      </c>
      <c r="F147" s="6">
        <f t="shared" si="21"/>
        <v>15.369309137217446</v>
      </c>
      <c r="G147" s="6">
        <f t="shared" si="18"/>
        <v>3.0776832106085235</v>
      </c>
      <c r="H147" s="6">
        <f t="shared" si="19"/>
        <v>2126.6000000000004</v>
      </c>
      <c r="I147" s="18">
        <f t="shared" si="20"/>
        <v>12162.2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75908.1</v>
      </c>
      <c r="C148" s="67">
        <f>C142-C143-C144-C145-C146-C147</f>
        <v>241608.10000000012</v>
      </c>
      <c r="D148" s="67">
        <f>D142-D143-D144-D145-D146-D147</f>
        <v>47706.700000000055</v>
      </c>
      <c r="E148" s="6">
        <f>D148/D142*100</f>
        <v>29.297103371702875</v>
      </c>
      <c r="F148" s="6">
        <f t="shared" si="21"/>
        <v>62.84797011122667</v>
      </c>
      <c r="G148" s="43">
        <f t="shared" si="18"/>
        <v>19.74548866532208</v>
      </c>
      <c r="H148" s="6">
        <f t="shared" si="19"/>
        <v>28201.39999999995</v>
      </c>
      <c r="I148" s="6">
        <f t="shared" si="20"/>
        <v>193901.40000000008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288.1+1522.4+951.8+530.2+8.8</f>
        <v>3301.3</v>
      </c>
      <c r="E150" s="15"/>
      <c r="F150" s="6">
        <f t="shared" si="21"/>
        <v>99.981828644114</v>
      </c>
      <c r="G150" s="6">
        <f aca="true" t="shared" si="22" ref="G150:G159">D150/C150*100</f>
        <v>99.981828644114</v>
      </c>
      <c r="H150" s="6">
        <f>B150-D150</f>
        <v>0.599999999999909</v>
      </c>
      <c r="I150" s="6">
        <f aca="true" t="shared" si="23" ref="I150:I159">C150-D150</f>
        <v>0.599999999999909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72+2507+500.9+784.3+577.6+1236.9+2501.8+375+180.7</f>
        <v>8736.2</v>
      </c>
      <c r="E152" s="6"/>
      <c r="F152" s="6">
        <f t="shared" si="21"/>
        <v>19.80202957089785</v>
      </c>
      <c r="G152" s="6">
        <f t="shared" si="22"/>
        <v>8.255779669473972</v>
      </c>
      <c r="H152" s="6">
        <f t="shared" si="24"/>
        <v>35381.5</v>
      </c>
      <c r="I152" s="6">
        <f t="shared" si="23"/>
        <v>97083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174875.10000000003</v>
      </c>
      <c r="E159" s="25"/>
      <c r="F159" s="3">
        <f>D159/B159*100</f>
        <v>61.955807775728445</v>
      </c>
      <c r="G159" s="3">
        <f t="shared" si="22"/>
        <v>17.472389394218247</v>
      </c>
      <c r="H159" s="3">
        <f>B159-D159</f>
        <v>107382.69999999995</v>
      </c>
      <c r="I159" s="3">
        <f t="shared" si="23"/>
        <v>825990.3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162837.60000000003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162837.60000000003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2015-03-12T06:03:44Z</dcterms:modified>
  <cp:category/>
  <cp:version/>
  <cp:contentType/>
  <cp:contentStatus/>
</cp:coreProperties>
</file>